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630" windowWidth="9180" windowHeight="4005"/>
  </bookViews>
  <sheets>
    <sheet name="ΣΥΝΟΠΤΙΚΟΣ ΠΡΟΥΠΟΛΟΓΙΣΜΟΣ ΕΞΟΔΩ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8" i="2"/>
  <c r="H32"/>
  <c r="H50"/>
  <c r="H36"/>
  <c r="H26"/>
  <c r="H27" s="1"/>
  <c r="H44"/>
  <c r="H40"/>
  <c r="H12"/>
  <c r="E52"/>
  <c r="E50"/>
  <c r="H52" l="1"/>
  <c r="G12"/>
  <c r="G18"/>
  <c r="G27"/>
  <c r="G50"/>
  <c r="G52" s="1"/>
  <c r="G44"/>
  <c r="G40"/>
  <c r="G36"/>
  <c r="G32"/>
  <c r="F50"/>
  <c r="F44"/>
  <c r="F32"/>
  <c r="F27"/>
  <c r="E44"/>
  <c r="E18"/>
  <c r="F15"/>
  <c r="F12"/>
  <c r="F9"/>
  <c r="F18" s="1"/>
  <c r="F35"/>
  <c r="F36" s="1"/>
  <c r="E27"/>
  <c r="E32"/>
  <c r="F39"/>
  <c r="F40" s="1"/>
  <c r="F52" l="1"/>
  <c r="E40"/>
  <c r="E36"/>
</calcChain>
</file>

<file path=xl/sharedStrings.xml><?xml version="1.0" encoding="utf-8"?>
<sst xmlns="http://schemas.openxmlformats.org/spreadsheetml/2006/main" count="56" uniqueCount="46">
  <si>
    <t>ΑΦΕΝΤΑΚΕΙΟ ΚΛΗΡΟΔΟΤΗΜΑ ΚΙΜΩΛΟΥ</t>
  </si>
  <si>
    <t>ΤΑΚΤΙΚΑ ΕΞΟΔΑ</t>
  </si>
  <si>
    <t>ΣΥΝΟΛΟ ΕΞΟΔΩΝ:</t>
  </si>
  <si>
    <t>ΤΑΚΤΙΚΑ ΕΣΟΔΑ</t>
  </si>
  <si>
    <t>ΣΥΝΟΛΟ ΕΣΟΔΩΝ:</t>
  </si>
  <si>
    <t>ΟΦΕΙΛΟΜΕΝΟΙ ΜΙΣΘΟΙ ΠΡΟΗΓΟΥΜΕΝΩΝ ΧΡΗΣΕΩΝ</t>
  </si>
  <si>
    <t>ΑΠΟΖΗΜΙΩΣΗ ΠΡΟΣΩΠΙΚΟΥ</t>
  </si>
  <si>
    <t>ΟΦΕΙΛΕΣ ΙΚΑ ΠΡΟΗΓΟΥΜΕΝΩΝ ΧΡΗΣΕΩΝ</t>
  </si>
  <si>
    <t>Β</t>
  </si>
  <si>
    <t>Γ</t>
  </si>
  <si>
    <t>Δ</t>
  </si>
  <si>
    <t>Ε</t>
  </si>
  <si>
    <t>Ζ</t>
  </si>
  <si>
    <t>ΕΚΤΑΚΤΑ ΕΞΟΔΑ</t>
  </si>
  <si>
    <t>ΛΟΙΠΑ ΕΞΟΔΑ</t>
  </si>
  <si>
    <t>ΕΚΤΕΛΕΣΗ ΥΠΟΧΡΕΩΣΕΩΝ ΤΟΥ ΙΔΡΥΜΑΤΟΣ</t>
  </si>
  <si>
    <t xml:space="preserve"> ΕΞΟΔΑ ΕΚΤΕΛΕΣΗΣ ΚΟΙΝΩΦΕΛΩΝ ΣΚΟΠΩΝ</t>
  </si>
  <si>
    <t>ΕΞΟΔΑ ΣΥΝΤΗΡΗΣΗΣ ΠΕΡΙΟΥΣΙΑΣ</t>
  </si>
  <si>
    <t>ΕΞΟΔΑ ΔΙΟΙΚΗΣΗΣ ΚΑΙ ΔΙΑΧΕΙΡΙΣΗΣ ΠΕΡΙΟΥΣΙΑΣ</t>
  </si>
  <si>
    <t>7.4</t>
  </si>
  <si>
    <t>ΜΙΣΘΟΙ ΠΡΟΣΩΠΙΚΟΥ ΓΡΑΦΕΙΟΥ ΙΔΡΥΜΑΤΟΣ</t>
  </si>
  <si>
    <t>ΑΜΟΙΒΕΣ ΤΡΙΤΩΝ</t>
  </si>
  <si>
    <t>ΕΞΟΔΑ ΚΙΝΗΣΕΩΣ ΔΣ</t>
  </si>
  <si>
    <t>ΑΣΦΑΛΙΣΤΡΑ ΚΤΙΡΙΩΝ</t>
  </si>
  <si>
    <t>ΕΠΙΣΚΕΥΕΣ ΑΣΤΙΚΩΝ ΑΚΙΝΗΤΩΝ</t>
  </si>
  <si>
    <t>ΓΙΑ ΤΗΝ ΕΚΤΕΛΕΣΗ ΤΩΝ ΣΚΟΠΩΝ</t>
  </si>
  <si>
    <t>ΜΝΗΜΟΣΥΜΟ ΕΥΕΡΓΕΤΟΥ</t>
  </si>
  <si>
    <t>ΦΟΡΟΙ ΙΔΡΥΜΑΤΟΣ (ΦΜΑΠ, ΕΙΣΟΔΗΜΑΤΟΣ)</t>
  </si>
  <si>
    <t>ΚΕΦΑΛΑΙΑ</t>
  </si>
  <si>
    <t>ΑΡΘΡΑ</t>
  </si>
  <si>
    <t>Α</t>
  </si>
  <si>
    <t>ΕΣΟΔΑ ΚΑΤΑΘΕΣΕΩΝ</t>
  </si>
  <si>
    <t>ΕΣΟΔΑ ΑΚΙΝΗΤΩΝ</t>
  </si>
  <si>
    <t>ΕΚΤΑΚΤΑ ΕΣΟΔΑ</t>
  </si>
  <si>
    <t>ΜΙΣΘΩΜΑΤΑ ΑΚΙΝΗΤΩΝ</t>
  </si>
  <si>
    <t>ΤΟΚΟΙ ΚΑΤΑΘΕΣΕΩΝ ΟΨΕΩΣ ΤΑΜΙΕΥΤΗΡΙΟΥ</t>
  </si>
  <si>
    <t>ΔΩΡΕΕΣ</t>
  </si>
  <si>
    <t xml:space="preserve">ΧΡΗΣΗ 2016 </t>
  </si>
  <si>
    <t>ΧΡΗΣΗ 2016 ΤΡΟΠΟΠΟΙΗΣΗ</t>
  </si>
  <si>
    <t>ΧΡΗΣΗ 2017</t>
  </si>
  <si>
    <t>ΠΩΛΗΣΗ ΑΚΙΝΗΤΟΥ ΣΟΦΟΚΛΕΟΥΣ 60</t>
  </si>
  <si>
    <t>ΣΥΝΟΛΟ:</t>
  </si>
  <si>
    <t>ΓΕΝΙΚΑ ΕΞΟΔΑ ΔΙΑΧΕΙΡΙΣΗΣ</t>
  </si>
  <si>
    <t>ΧΡΗΣΗ 2017 ΤΡΟΠΟΠΟΙΗΣΗ</t>
  </si>
  <si>
    <t>ΠΡΟΫΠΟΛΟΓΙΣΜΟI ΧΡΗΣΕΩN 2016 - 2017</t>
  </si>
  <si>
    <t>ΔΟΣΗ ΑΠΟ ΠΩΛΗΣΗ ΑΚΙΝΗΤΟΥ ΣΟΦΟΚΛΕΟΥΣ 60</t>
  </si>
</sst>
</file>

<file path=xl/styles.xml><?xml version="1.0" encoding="utf-8"?>
<styleSheet xmlns="http://schemas.openxmlformats.org/spreadsheetml/2006/main">
  <numFmts count="1">
    <numFmt numFmtId="164" formatCode="_-* #,##0.00\ _Δ_ρ_χ_-;\-* #,##0.00\ _Δ_ρ_χ_-;_-* &quot;-&quot;??\ _Δ_ρ_χ_-;_-@_-"/>
  </numFmts>
  <fonts count="15"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2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u val="singleAccounting"/>
      <sz val="8"/>
      <name val="Arial"/>
      <family val="2"/>
      <charset val="161"/>
    </font>
    <font>
      <b/>
      <u/>
      <sz val="11"/>
      <name val="Arial"/>
      <family val="2"/>
      <charset val="161"/>
    </font>
    <font>
      <b/>
      <u/>
      <sz val="8"/>
      <name val="Arial"/>
      <family val="2"/>
      <charset val="161"/>
    </font>
    <font>
      <b/>
      <sz val="2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/>
    <xf numFmtId="0" fontId="13" fillId="0" borderId="0" xfId="0" applyFont="1" applyBorder="1"/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/>
    <xf numFmtId="164" fontId="10" fillId="0" borderId="0" xfId="0" applyNumberFormat="1" applyFont="1" applyBorder="1" applyAlignment="1">
      <alignment horizontal="center" vertical="center"/>
    </xf>
    <xf numFmtId="164" fontId="11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0" borderId="0" xfId="0" applyNumberFormat="1" applyFont="1" applyAlignment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10" fillId="0" borderId="0" xfId="1" applyFont="1" applyBorder="1"/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928;&#929;&#927;&#933;&#928;&#927;&#923;&#927;&#915;&#921;&#931;&#924;&#927;&#931;%202017%20&#932;&#929;&#927;&#928;&#927;&#928;&#927;&#921;&#919;&#924;&#917;&#925;&#927;&#931;%20&#924;&#917;%20&#916;&#927;&#931;&#917;&#921;&#931;%20&#928;&#937;&#923;&#919;&#931;&#919;&#931;%20&#931;&#927;&#934;&#927;&#922;&#923;&#917;&#927;&#933;&#9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ΟΥΠΟΛΟΓΙΣΜΟΣ"/>
      <sheetName val="ΣΥΝΟΠΤΙΚΟΣ ΠΡΟΥΠΟΛΟΓΙΣΜΟΣ ΕΞΟΔΩ"/>
      <sheetName val="ΣΥΝΟΠΤΙΚΟΣ ΠΡΟΥΠΟΛΟΓΙΣΜΟΣ ΕΣΟΔ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B4" zoomScale="120" zoomScaleNormal="120" workbookViewId="0">
      <selection activeCell="E11" sqref="E11"/>
    </sheetView>
  </sheetViews>
  <sheetFormatPr defaultRowHeight="12.75"/>
  <cols>
    <col min="1" max="1" width="10.42578125" bestFit="1" customWidth="1"/>
    <col min="3" max="3" width="39.85546875" bestFit="1" customWidth="1"/>
    <col min="5" max="8" width="14.7109375" customWidth="1"/>
  </cols>
  <sheetData>
    <row r="1" spans="1:8" s="5" customFormat="1" ht="12">
      <c r="B1" s="4"/>
      <c r="C1" s="4" t="s">
        <v>0</v>
      </c>
    </row>
    <row r="2" spans="1:8" s="5" customFormat="1" ht="12">
      <c r="C2" s="4"/>
    </row>
    <row r="3" spans="1:8" s="1" customFormat="1" ht="15.75">
      <c r="C3" s="48" t="s">
        <v>44</v>
      </c>
      <c r="D3" s="48"/>
      <c r="E3" s="48"/>
      <c r="F3" s="48"/>
    </row>
    <row r="6" spans="1:8" ht="22.5">
      <c r="C6" s="38" t="s">
        <v>3</v>
      </c>
      <c r="D6" s="11"/>
      <c r="E6" s="38" t="s">
        <v>37</v>
      </c>
      <c r="F6" s="39" t="s">
        <v>38</v>
      </c>
      <c r="G6" s="38" t="s">
        <v>39</v>
      </c>
      <c r="H6" s="39" t="s">
        <v>43</v>
      </c>
    </row>
    <row r="7" spans="1:8" ht="15.75">
      <c r="A7" s="33" t="s">
        <v>28</v>
      </c>
      <c r="B7" s="33" t="s">
        <v>29</v>
      </c>
      <c r="C7" s="30"/>
      <c r="D7" s="11"/>
      <c r="E7" s="10"/>
      <c r="F7" s="12"/>
      <c r="G7" s="10"/>
    </row>
    <row r="8" spans="1:8">
      <c r="A8" s="14" t="s">
        <v>30</v>
      </c>
      <c r="B8" s="14"/>
      <c r="C8" s="49" t="s">
        <v>32</v>
      </c>
      <c r="D8" s="49"/>
      <c r="E8" s="10"/>
      <c r="F8" s="10"/>
      <c r="G8" s="13"/>
    </row>
    <row r="9" spans="1:8">
      <c r="A9" s="14"/>
      <c r="B9" s="14">
        <v>1</v>
      </c>
      <c r="C9" s="17" t="s">
        <v>34</v>
      </c>
      <c r="D9" s="14"/>
      <c r="E9" s="15">
        <v>220000</v>
      </c>
      <c r="F9" s="24">
        <f>E9</f>
        <v>220000</v>
      </c>
      <c r="G9" s="28">
        <v>190000</v>
      </c>
      <c r="H9" s="28">
        <v>190000</v>
      </c>
    </row>
    <row r="10" spans="1:8">
      <c r="A10" s="14"/>
      <c r="B10" s="14"/>
      <c r="C10" s="33"/>
      <c r="D10" s="14"/>
      <c r="E10" s="15"/>
      <c r="F10" s="15"/>
      <c r="G10" s="14"/>
    </row>
    <row r="11" spans="1:8">
      <c r="A11" s="14" t="s">
        <v>8</v>
      </c>
      <c r="B11" s="14"/>
      <c r="C11" s="49" t="s">
        <v>31</v>
      </c>
      <c r="D11" s="49"/>
      <c r="E11" s="15"/>
      <c r="F11" s="15"/>
      <c r="G11" s="14"/>
    </row>
    <row r="12" spans="1:8">
      <c r="A12" s="14"/>
      <c r="B12" s="14">
        <v>1</v>
      </c>
      <c r="C12" s="17" t="s">
        <v>35</v>
      </c>
      <c r="D12" s="14"/>
      <c r="E12" s="15">
        <v>0</v>
      </c>
      <c r="F12" s="15">
        <f>E12</f>
        <v>0</v>
      </c>
      <c r="G12" s="15">
        <f>F12</f>
        <v>0</v>
      </c>
      <c r="H12" s="15">
        <f>G12</f>
        <v>0</v>
      </c>
    </row>
    <row r="13" spans="1:8">
      <c r="A13" s="14"/>
      <c r="B13" s="14"/>
      <c r="C13" s="14"/>
      <c r="D13" s="14"/>
      <c r="E13" s="15"/>
      <c r="F13" s="15"/>
      <c r="G13" s="14"/>
    </row>
    <row r="14" spans="1:8">
      <c r="A14" s="14" t="s">
        <v>10</v>
      </c>
      <c r="B14" s="14"/>
      <c r="C14" s="49" t="s">
        <v>33</v>
      </c>
      <c r="D14" s="49"/>
      <c r="E14" s="15"/>
      <c r="F14" s="15"/>
      <c r="G14" s="14"/>
    </row>
    <row r="15" spans="1:8">
      <c r="A15" s="14"/>
      <c r="B15" s="14">
        <v>1</v>
      </c>
      <c r="C15" s="17" t="s">
        <v>36</v>
      </c>
      <c r="D15" s="14"/>
      <c r="E15" s="15">
        <v>1000</v>
      </c>
      <c r="F15" s="15">
        <f>E15</f>
        <v>1000</v>
      </c>
      <c r="G15" s="29">
        <v>1000</v>
      </c>
      <c r="H15" s="29">
        <v>1000</v>
      </c>
    </row>
    <row r="16" spans="1:8">
      <c r="A16" s="14"/>
      <c r="B16" s="14">
        <v>2</v>
      </c>
      <c r="C16" s="17" t="s">
        <v>40</v>
      </c>
      <c r="D16" s="14"/>
      <c r="E16" s="15">
        <v>0</v>
      </c>
      <c r="F16" s="15">
        <v>175000</v>
      </c>
      <c r="G16" s="15">
        <v>0</v>
      </c>
      <c r="H16" s="15">
        <v>0</v>
      </c>
    </row>
    <row r="17" spans="1:8">
      <c r="A17" s="6"/>
      <c r="B17" s="41">
        <v>2</v>
      </c>
      <c r="C17" s="17" t="s">
        <v>45</v>
      </c>
      <c r="D17" s="8"/>
      <c r="E17" s="15">
        <v>0</v>
      </c>
      <c r="F17" s="15">
        <v>0</v>
      </c>
      <c r="G17" s="15">
        <v>0</v>
      </c>
      <c r="H17" s="42">
        <v>62484.04</v>
      </c>
    </row>
    <row r="18" spans="1:8" ht="15">
      <c r="A18" s="6"/>
      <c r="B18" s="6"/>
      <c r="C18" s="32" t="s">
        <v>4</v>
      </c>
      <c r="D18" s="18"/>
      <c r="E18" s="34">
        <f>SUM(E9:E17)</f>
        <v>221000</v>
      </c>
      <c r="F18" s="35">
        <f>SUM(F9:F16)</f>
        <v>396000</v>
      </c>
      <c r="G18" s="43">
        <f>SUM(G9:G16)</f>
        <v>191000</v>
      </c>
      <c r="H18" s="43">
        <f>SUM(H9:H17)</f>
        <v>253484.04</v>
      </c>
    </row>
    <row r="19" spans="1:8" ht="13.5">
      <c r="A19" s="6"/>
      <c r="B19" s="6"/>
      <c r="C19" s="7"/>
      <c r="D19" s="8"/>
      <c r="E19" s="25"/>
      <c r="F19" s="16"/>
      <c r="G19" s="41"/>
    </row>
    <row r="20" spans="1:8" s="1" customFormat="1" ht="15.75">
      <c r="A20" s="6"/>
      <c r="B20" s="6"/>
      <c r="C20" s="40" t="s">
        <v>1</v>
      </c>
      <c r="D20" s="9"/>
      <c r="E20" s="26"/>
      <c r="F20" s="26"/>
      <c r="G20" s="41"/>
    </row>
    <row r="21" spans="1:8" s="2" customFormat="1" ht="15.75" customHeight="1">
      <c r="A21" s="45" t="s">
        <v>28</v>
      </c>
      <c r="B21" s="45" t="s">
        <v>29</v>
      </c>
      <c r="C21" s="21"/>
      <c r="D21" s="21"/>
      <c r="E21" s="27"/>
      <c r="F21" s="27"/>
      <c r="G21" s="41"/>
    </row>
    <row r="22" spans="1:8" s="3" customFormat="1">
      <c r="A22" s="22" t="s">
        <v>30</v>
      </c>
      <c r="B22" s="22"/>
      <c r="C22" s="47" t="s">
        <v>18</v>
      </c>
      <c r="D22" s="47"/>
      <c r="E22" s="10"/>
      <c r="F22" s="10"/>
      <c r="G22" s="41"/>
    </row>
    <row r="23" spans="1:8" s="6" customFormat="1" ht="11.25">
      <c r="A23" s="22"/>
      <c r="B23" s="22">
        <v>1</v>
      </c>
      <c r="C23" s="7" t="s">
        <v>20</v>
      </c>
      <c r="D23" s="8"/>
      <c r="E23" s="28">
        <v>43872.5</v>
      </c>
      <c r="F23" s="28">
        <v>43872.5</v>
      </c>
      <c r="G23" s="42">
        <v>43872.5</v>
      </c>
      <c r="H23" s="46">
        <v>43872.5</v>
      </c>
    </row>
    <row r="24" spans="1:8" s="6" customFormat="1" ht="11.25">
      <c r="A24" s="22"/>
      <c r="B24" s="22">
        <v>2</v>
      </c>
      <c r="C24" s="7" t="s">
        <v>21</v>
      </c>
      <c r="D24" s="8"/>
      <c r="E24" s="15">
        <v>17000</v>
      </c>
      <c r="F24" s="29">
        <v>20000</v>
      </c>
      <c r="G24" s="42">
        <v>27000</v>
      </c>
      <c r="H24" s="46">
        <v>24000</v>
      </c>
    </row>
    <row r="25" spans="1:8" s="6" customFormat="1" ht="11.25">
      <c r="A25" s="22"/>
      <c r="B25" s="22">
        <v>3</v>
      </c>
      <c r="C25" s="7" t="s">
        <v>42</v>
      </c>
      <c r="D25" s="8"/>
      <c r="E25" s="15">
        <v>11100</v>
      </c>
      <c r="F25" s="28">
        <v>14600</v>
      </c>
      <c r="G25" s="42">
        <v>11100</v>
      </c>
      <c r="H25" s="46">
        <v>15700</v>
      </c>
    </row>
    <row r="26" spans="1:8" s="6" customFormat="1" ht="11.25">
      <c r="A26" s="22"/>
      <c r="B26" s="22">
        <v>4</v>
      </c>
      <c r="C26" s="7" t="s">
        <v>22</v>
      </c>
      <c r="D26" s="8"/>
      <c r="E26" s="15">
        <v>0</v>
      </c>
      <c r="F26" s="15">
        <v>0</v>
      </c>
      <c r="G26" s="15">
        <v>0</v>
      </c>
      <c r="H26" s="46">
        <f>[1]ΠΡΟΥΠΟΛΟΓΙΣΜΟΣ!E51</f>
        <v>0</v>
      </c>
    </row>
    <row r="27" spans="1:8">
      <c r="A27" s="22"/>
      <c r="B27" s="22"/>
      <c r="C27" s="7" t="s">
        <v>41</v>
      </c>
      <c r="D27" s="8"/>
      <c r="E27" s="16">
        <f>SUM(E23:E26)</f>
        <v>71972.5</v>
      </c>
      <c r="F27" s="16">
        <f>SUM(F23:F26)</f>
        <v>78472.5</v>
      </c>
      <c r="G27" s="43">
        <f>SUM(G23:G26)</f>
        <v>81972.5</v>
      </c>
      <c r="H27" s="34">
        <f>SUM(H23:H26)</f>
        <v>83572.5</v>
      </c>
    </row>
    <row r="28" spans="1:8">
      <c r="A28" s="22"/>
      <c r="B28" s="22"/>
      <c r="C28" s="7"/>
      <c r="D28" s="8"/>
      <c r="E28" s="15"/>
      <c r="F28" s="15"/>
      <c r="G28" s="41"/>
      <c r="H28" s="41"/>
    </row>
    <row r="29" spans="1:8" s="3" customFormat="1">
      <c r="A29" s="22" t="s">
        <v>8</v>
      </c>
      <c r="B29" s="22"/>
      <c r="C29" s="47" t="s">
        <v>17</v>
      </c>
      <c r="D29" s="47"/>
      <c r="E29" s="15"/>
      <c r="F29" s="15"/>
      <c r="G29" s="41"/>
      <c r="H29" s="41"/>
    </row>
    <row r="30" spans="1:8" s="6" customFormat="1" ht="11.25">
      <c r="A30" s="22"/>
      <c r="B30" s="22">
        <v>5</v>
      </c>
      <c r="C30" s="7" t="s">
        <v>23</v>
      </c>
      <c r="D30" s="8"/>
      <c r="E30" s="15">
        <v>3500</v>
      </c>
      <c r="F30" s="15">
        <v>3500</v>
      </c>
      <c r="G30" s="42">
        <v>3500</v>
      </c>
      <c r="H30" s="42">
        <v>3500</v>
      </c>
    </row>
    <row r="31" spans="1:8" s="6" customFormat="1" ht="11.25">
      <c r="A31" s="22"/>
      <c r="B31" s="22">
        <v>6</v>
      </c>
      <c r="C31" s="7" t="s">
        <v>24</v>
      </c>
      <c r="D31" s="8"/>
      <c r="E31" s="15">
        <v>4240</v>
      </c>
      <c r="F31" s="15">
        <v>14240</v>
      </c>
      <c r="G31" s="42">
        <v>6000</v>
      </c>
      <c r="H31" s="42">
        <v>52240</v>
      </c>
    </row>
    <row r="32" spans="1:8">
      <c r="A32" s="22"/>
      <c r="B32" s="22"/>
      <c r="C32" s="23" t="s">
        <v>41</v>
      </c>
      <c r="D32" s="8"/>
      <c r="E32" s="16">
        <f>SUM(E30:E31)</f>
        <v>7740</v>
      </c>
      <c r="F32" s="16">
        <f>SUM(F30:F31)</f>
        <v>17740</v>
      </c>
      <c r="G32" s="43">
        <f>SUM(G30:G31)</f>
        <v>9500</v>
      </c>
      <c r="H32" s="43">
        <f>SUM(H30:H31)</f>
        <v>55740</v>
      </c>
    </row>
    <row r="33" spans="1:8">
      <c r="A33" s="22"/>
      <c r="B33" s="22"/>
      <c r="C33" s="23"/>
      <c r="D33" s="8"/>
      <c r="E33" s="15"/>
      <c r="F33" s="15"/>
      <c r="G33" s="41"/>
      <c r="H33" s="41"/>
    </row>
    <row r="34" spans="1:8" s="3" customFormat="1">
      <c r="A34" s="22" t="s">
        <v>9</v>
      </c>
      <c r="B34" s="22"/>
      <c r="C34" s="47" t="s">
        <v>16</v>
      </c>
      <c r="D34" s="47"/>
      <c r="E34" s="15"/>
      <c r="F34" s="15"/>
      <c r="G34" s="41"/>
      <c r="H34" s="41"/>
    </row>
    <row r="35" spans="1:8" s="6" customFormat="1" ht="11.25">
      <c r="A35" s="22"/>
      <c r="B35" s="22" t="s">
        <v>19</v>
      </c>
      <c r="C35" s="7" t="s">
        <v>25</v>
      </c>
      <c r="D35" s="8"/>
      <c r="E35" s="15">
        <v>28287.5</v>
      </c>
      <c r="F35" s="15">
        <f>E35</f>
        <v>28287.5</v>
      </c>
      <c r="G35" s="42">
        <v>19027.5</v>
      </c>
      <c r="H35" s="42">
        <v>33671.54</v>
      </c>
    </row>
    <row r="36" spans="1:8">
      <c r="A36" s="22"/>
      <c r="B36" s="22"/>
      <c r="C36" s="23" t="s">
        <v>41</v>
      </c>
      <c r="D36" s="8"/>
      <c r="E36" s="16">
        <f>SUM(E35)</f>
        <v>28287.5</v>
      </c>
      <c r="F36" s="16">
        <f>SUM(F35)</f>
        <v>28287.5</v>
      </c>
      <c r="G36" s="43">
        <f>SUM(G35)</f>
        <v>19027.5</v>
      </c>
      <c r="H36" s="43">
        <f>SUM(H35)</f>
        <v>33671.54</v>
      </c>
    </row>
    <row r="37" spans="1:8">
      <c r="A37" s="22"/>
      <c r="B37" s="22"/>
      <c r="C37" s="23"/>
      <c r="D37" s="8"/>
      <c r="E37" s="15"/>
      <c r="F37" s="15"/>
      <c r="G37" s="41"/>
      <c r="H37" s="41"/>
    </row>
    <row r="38" spans="1:8" s="3" customFormat="1">
      <c r="A38" s="22" t="s">
        <v>10</v>
      </c>
      <c r="B38" s="22"/>
      <c r="C38" s="47" t="s">
        <v>15</v>
      </c>
      <c r="D38" s="47"/>
      <c r="E38" s="15"/>
      <c r="F38" s="15"/>
      <c r="G38" s="41"/>
      <c r="H38" s="41"/>
    </row>
    <row r="39" spans="1:8" s="6" customFormat="1" ht="11.25">
      <c r="A39" s="22"/>
      <c r="B39" s="22">
        <v>8</v>
      </c>
      <c r="C39" s="7" t="s">
        <v>26</v>
      </c>
      <c r="D39" s="8"/>
      <c r="E39" s="15">
        <v>500</v>
      </c>
      <c r="F39" s="15">
        <f>E39</f>
        <v>500</v>
      </c>
      <c r="G39" s="41">
        <v>500</v>
      </c>
      <c r="H39" s="41">
        <v>500</v>
      </c>
    </row>
    <row r="40" spans="1:8">
      <c r="A40" s="22"/>
      <c r="B40" s="22"/>
      <c r="C40" s="23" t="s">
        <v>41</v>
      </c>
      <c r="D40" s="8"/>
      <c r="E40" s="16">
        <f>SUM(E39)</f>
        <v>500</v>
      </c>
      <c r="F40" s="16">
        <f>SUM(F39)</f>
        <v>500</v>
      </c>
      <c r="G40" s="44">
        <f>SUM(G39)</f>
        <v>500</v>
      </c>
      <c r="H40" s="44">
        <f>SUM(H39)</f>
        <v>500</v>
      </c>
    </row>
    <row r="41" spans="1:8">
      <c r="A41" s="22"/>
      <c r="B41" s="22"/>
      <c r="C41" s="23"/>
      <c r="D41" s="8"/>
      <c r="E41" s="15"/>
      <c r="F41" s="15"/>
      <c r="G41" s="41"/>
      <c r="H41" s="41"/>
    </row>
    <row r="42" spans="1:8" s="3" customFormat="1">
      <c r="A42" s="22" t="s">
        <v>11</v>
      </c>
      <c r="B42" s="22"/>
      <c r="C42" s="47" t="s">
        <v>14</v>
      </c>
      <c r="D42" s="47"/>
      <c r="E42" s="15"/>
      <c r="F42" s="15"/>
      <c r="G42" s="41"/>
      <c r="H42" s="41"/>
    </row>
    <row r="43" spans="1:8" s="6" customFormat="1" ht="11.25">
      <c r="A43" s="22"/>
      <c r="B43" s="22">
        <v>9</v>
      </c>
      <c r="C43" s="7" t="s">
        <v>27</v>
      </c>
      <c r="D43" s="8"/>
      <c r="E43" s="15">
        <v>69500</v>
      </c>
      <c r="F43" s="15">
        <v>228000</v>
      </c>
      <c r="G43" s="42">
        <v>70000</v>
      </c>
      <c r="H43" s="36">
        <v>70000</v>
      </c>
    </row>
    <row r="44" spans="1:8">
      <c r="A44" s="22"/>
      <c r="B44" s="22"/>
      <c r="C44" s="23" t="s">
        <v>41</v>
      </c>
      <c r="D44" s="8"/>
      <c r="E44" s="16">
        <f>SUM(E43)</f>
        <v>69500</v>
      </c>
      <c r="F44" s="16">
        <f>SUM(F43)</f>
        <v>228000</v>
      </c>
      <c r="G44" s="43">
        <f>SUM(G43)</f>
        <v>70000</v>
      </c>
      <c r="H44" s="34">
        <f>SUM(H43)</f>
        <v>70000</v>
      </c>
    </row>
    <row r="45" spans="1:8">
      <c r="A45" s="22"/>
      <c r="B45" s="22"/>
      <c r="C45" s="23"/>
      <c r="D45" s="8"/>
      <c r="E45" s="15"/>
      <c r="F45" s="15"/>
      <c r="G45" s="41"/>
      <c r="H45" s="41"/>
    </row>
    <row r="46" spans="1:8">
      <c r="A46" s="22" t="s">
        <v>12</v>
      </c>
      <c r="B46" s="22"/>
      <c r="C46" s="19" t="s">
        <v>13</v>
      </c>
      <c r="D46" s="8"/>
      <c r="E46" s="15"/>
      <c r="F46" s="15"/>
      <c r="G46" s="41"/>
      <c r="H46" s="41"/>
    </row>
    <row r="47" spans="1:8">
      <c r="A47" s="22"/>
      <c r="B47" s="22"/>
      <c r="C47" s="7" t="s">
        <v>5</v>
      </c>
      <c r="D47" s="8"/>
      <c r="E47" s="15">
        <v>43000</v>
      </c>
      <c r="F47" s="15">
        <v>43000</v>
      </c>
      <c r="G47" s="42">
        <v>10000</v>
      </c>
      <c r="H47" s="42">
        <v>10000</v>
      </c>
    </row>
    <row r="48" spans="1:8">
      <c r="A48" s="22"/>
      <c r="B48" s="22"/>
      <c r="C48" s="23" t="s">
        <v>6</v>
      </c>
      <c r="D48" s="8"/>
      <c r="E48" s="15">
        <v>0</v>
      </c>
      <c r="F48" s="15">
        <v>0</v>
      </c>
      <c r="G48" s="15">
        <v>0</v>
      </c>
      <c r="H48" s="15">
        <v>0</v>
      </c>
    </row>
    <row r="49" spans="1:8">
      <c r="A49" s="22"/>
      <c r="B49" s="22"/>
      <c r="C49" s="23" t="s">
        <v>7</v>
      </c>
      <c r="D49" s="8"/>
      <c r="E49" s="15">
        <v>0</v>
      </c>
      <c r="F49" s="15">
        <v>0</v>
      </c>
      <c r="G49" s="15">
        <v>0</v>
      </c>
      <c r="H49" s="15">
        <v>0</v>
      </c>
    </row>
    <row r="50" spans="1:8">
      <c r="A50" s="22"/>
      <c r="B50" s="22"/>
      <c r="C50" s="23" t="s">
        <v>41</v>
      </c>
      <c r="D50" s="8"/>
      <c r="E50" s="16">
        <f>SUM(E47:E49)</f>
        <v>43000</v>
      </c>
      <c r="F50" s="16">
        <f>SUM(F47:F49)</f>
        <v>43000</v>
      </c>
      <c r="G50" s="43">
        <f>SUM(G47:G49)</f>
        <v>10000</v>
      </c>
      <c r="H50" s="43">
        <f>SUM(H47:H49)</f>
        <v>10000</v>
      </c>
    </row>
    <row r="51" spans="1:8">
      <c r="A51" s="20"/>
      <c r="B51" s="20"/>
      <c r="C51" s="23"/>
      <c r="D51" s="8"/>
      <c r="E51" s="15"/>
      <c r="F51" s="15"/>
      <c r="G51" s="41"/>
      <c r="H51" s="41"/>
    </row>
    <row r="52" spans="1:8">
      <c r="C52" s="32" t="s">
        <v>2</v>
      </c>
      <c r="D52" s="31"/>
      <c r="E52" s="37">
        <f>SUM(E50,E44,E40,E36,E32,E27)</f>
        <v>221000</v>
      </c>
      <c r="F52" s="35">
        <f>SUM(F27,F32,F36,F40,F44,F50)</f>
        <v>396000</v>
      </c>
      <c r="G52" s="43">
        <f>SUM(G27,G32,G36,G40,G44,G50)</f>
        <v>191000</v>
      </c>
      <c r="H52" s="34">
        <f>SUM(H50,H44,H40,H36,H32,H27)</f>
        <v>253484.04</v>
      </c>
    </row>
  </sheetData>
  <mergeCells count="9">
    <mergeCell ref="C42:D42"/>
    <mergeCell ref="C3:F3"/>
    <mergeCell ref="C22:D22"/>
    <mergeCell ref="C29:D29"/>
    <mergeCell ref="C8:D8"/>
    <mergeCell ref="C11:D11"/>
    <mergeCell ref="C14:D14"/>
    <mergeCell ref="C34:D34"/>
    <mergeCell ref="C38:D38"/>
  </mergeCells>
  <phoneticPr fontId="0" type="noConversion"/>
  <printOptions horizontalCentered="1"/>
  <pageMargins left="0.74803149606299213" right="0.74803149606299213" top="0.52" bottom="0.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ΣΥΝΟΠΤΙΚΟΣ ΠΡΟΥΠΟΛΟΓΙΣΜΟΣ ΕΞΟΔΩ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2017-05-18T07:16:03Z</cp:lastPrinted>
  <dcterms:created xsi:type="dcterms:W3CDTF">1997-01-24T12:53:32Z</dcterms:created>
  <dcterms:modified xsi:type="dcterms:W3CDTF">2017-06-13T06:05:01Z</dcterms:modified>
</cp:coreProperties>
</file>